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714"/>
  <workbookPr/>
  <mc:AlternateContent xmlns:mc="http://schemas.openxmlformats.org/markup-compatibility/2006">
    <mc:Choice Requires="x15">
      <x15ac:absPath xmlns:x15ac="http://schemas.microsoft.com/office/spreadsheetml/2010/11/ac" url="https://xlguru.sharepoint.com/sites/Skillwave/Shared Documents/General/Products/Books/Master Your Data/MYD Examples/Ch10 Examples/"/>
    </mc:Choice>
  </mc:AlternateContent>
  <xr:revisionPtr revIDLastSave="25" documentId="11_6CE35A0D59DF4064B4BA1AC3B9A66884614C1673" xr6:coauthVersionLast="46" xr6:coauthVersionMax="46" xr10:uidLastSave="{4CD7BB10-CEC9-4403-BF4B-D55E8F775D5D}"/>
  <bookViews>
    <workbookView xWindow="-21210" yWindow="855" windowWidth="20565" windowHeight="13320" xr2:uid="{00000000-000D-0000-FFFF-FFFF00000000}"/>
  </bookViews>
  <sheets>
    <sheet name="Tab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</calcChain>
</file>

<file path=xl/sharedStrings.xml><?xml version="1.0" encoding="utf-8"?>
<sst xmlns="http://schemas.openxmlformats.org/spreadsheetml/2006/main" count="105" uniqueCount="44">
  <si>
    <t>Gordo's Medicine Store</t>
  </si>
  <si>
    <t>Inventory Listing</t>
  </si>
  <si>
    <t>As at August 31, 2000</t>
  </si>
  <si>
    <t>Brand</t>
  </si>
  <si>
    <t>Unit</t>
  </si>
  <si>
    <t>Margin</t>
  </si>
  <si>
    <t>Type</t>
  </si>
  <si>
    <t>Date</t>
  </si>
  <si>
    <t>510007</t>
  </si>
  <si>
    <t>Budweiser</t>
  </si>
  <si>
    <t>Cans</t>
  </si>
  <si>
    <t>Lager</t>
  </si>
  <si>
    <t>510010</t>
  </si>
  <si>
    <t>Canadian</t>
  </si>
  <si>
    <t>510014</t>
  </si>
  <si>
    <t>Canterbury</t>
  </si>
  <si>
    <t>Ale</t>
  </si>
  <si>
    <t>510019</t>
  </si>
  <si>
    <t>Corona Extra</t>
  </si>
  <si>
    <t>Bottles</t>
  </si>
  <si>
    <t>510021</t>
  </si>
  <si>
    <t>Corona Grande</t>
  </si>
  <si>
    <t>510032</t>
  </si>
  <si>
    <t>Granville Island</t>
  </si>
  <si>
    <t>510037</t>
  </si>
  <si>
    <t>Guinness</t>
  </si>
  <si>
    <t>Stout</t>
  </si>
  <si>
    <t>510038</t>
  </si>
  <si>
    <t>Heineken</t>
  </si>
  <si>
    <t>510046</t>
  </si>
  <si>
    <t>Kokanee</t>
  </si>
  <si>
    <t>Tall Cans</t>
  </si>
  <si>
    <t>510057</t>
  </si>
  <si>
    <t>Miller</t>
  </si>
  <si>
    <t>510059</t>
  </si>
  <si>
    <t>OK Springs</t>
  </si>
  <si>
    <t>510065</t>
  </si>
  <si>
    <t>Sales Transactions</t>
  </si>
  <si>
    <t>Inventory Items</t>
  </si>
  <si>
    <t>SKU</t>
  </si>
  <si>
    <t>Units</t>
  </si>
  <si>
    <t>Pack Size</t>
  </si>
  <si>
    <t>Price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</si>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</sst>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yyyy\-mm\-dd"/>
  </numFmts>
  <fonts count="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14">
    <dxf>
      <numFmt numFmtId="0" formatCode="General"/>
    </dxf>
    <dxf>
      <numFmt numFmtId="164" formatCode="yyyy\-mm\-dd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2" defaultPivotStyle="PivotStyleLight16">
    <tableStyle name="TableStyleQueryError" pivot="0" count="3" xr9:uid="{00000000-0011-0000-FFFF-FFFF00000000}">
      <tableStyleElement type="wholeTable" dxfId="13"/>
      <tableStyleElement type="headerRow" dxfId="12"/>
      <tableStyleElement type="firstRowStripe" dxfId="11"/>
    </tableStyle>
    <tableStyle name="TableStyleQueryInfo" pivot="0" count="3" xr9:uid="{00000000-0011-0000-FFFF-FFFF01000000}">
      <tableStyleElement type="wholeTable" dxfId="10"/>
      <tableStyleElement type="headerRow" dxfId="9"/>
      <tableStyleElement type="firstRowStripe" dxfId="8"/>
    </tableStyle>
    <tableStyle name="TableStyleQueryPreview" pivot="0" count="3" xr9:uid="{00000000-0011-0000-FFFF-FFFF02000000}">
      <tableStyleElement type="wholeTable" dxfId="7"/>
      <tableStyleElement type="headerRow" dxfId="6"/>
      <tableStyleElement type="firstRowStripe" dxfId="5"/>
    </tableStyle>
    <tableStyle name="TableStyleQueryResult" pivot="0" count="3" xr9:uid="{00000000-0011-0000-FFFF-FFFF03000000}">
      <tableStyleElement type="wholeTable" dxfId="4"/>
      <tableStyleElement type="headerRow" dxfId="3"/>
      <tableStyleElement type="first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" displayName="Sales" ref="K6:N26" totalsRowShown="0">
  <autoFilter ref="K6:N26" xr:uid="{00000000-0009-0000-0100-000001000000}"/>
  <sortState xmlns:xlrd2="http://schemas.microsoft.com/office/spreadsheetml/2017/richdata2" ref="K8:M27">
    <sortCondition ref="L7:L27"/>
  </sortState>
  <tableColumns count="4">
    <tableColumn id="1" xr3:uid="{00000000-0010-0000-0000-000001000000}" name="Date" dataDxfId="1"/>
    <tableColumn id="2" xr3:uid="{00000000-0010-0000-0000-000002000000}" name="SKU"/>
    <tableColumn id="4" xr3:uid="{00000000-0010-0000-0000-000004000000}" name="Brand" dataDxfId="0"/>
    <tableColumn id="3" xr3:uid="{00000000-0010-0000-0000-000003000000}" name="Units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Inventory" displayName="Inventory" ref="A6:H18" totalsRowShown="0">
  <autoFilter ref="A6:H18" xr:uid="{00000000-0009-0000-0100-000002000000}"/>
  <tableColumns count="8">
    <tableColumn id="1" xr3:uid="{00000000-0010-0000-0100-000001000000}" name="SKU"/>
    <tableColumn id="2" xr3:uid="{00000000-0010-0000-0100-000002000000}" name="Brand"/>
    <tableColumn id="9" xr3:uid="{00000000-0010-0000-0100-000009000000}" name="Type"/>
    <tableColumn id="3" xr3:uid="{00000000-0010-0000-0100-000003000000}" name="Unit"/>
    <tableColumn id="4" xr3:uid="{00000000-0010-0000-0100-000004000000}" name="Pack Size"/>
    <tableColumn id="5" xr3:uid="{00000000-0010-0000-0100-000005000000}" name="Price">
      <calculatedColumnFormula>MROUND(G7*1.2,0.5)</calculatedColumnFormula>
    </tableColumn>
    <tableColumn id="6" xr3:uid="{00000000-0010-0000-0100-000006000000}" name="Cost"/>
    <tableColumn id="7" xr3:uid="{00000000-0010-0000-0100-000007000000}" name="Margin">
      <calculatedColumnFormula>F7-G7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6"/>
  <sheetViews>
    <sheetView tabSelected="1" workbookViewId="0">
      <selection activeCell="K9" sqref="K9"/>
    </sheetView>
  </sheetViews>
  <sheetFormatPr defaultRowHeight="15" x14ac:dyDescent="0.25"/>
  <cols>
    <col min="1" max="1" width="10.42578125" customWidth="1"/>
    <col min="2" max="2" width="13.42578125" bestFit="1" customWidth="1"/>
    <col min="3" max="3" width="7.28515625" bestFit="1" customWidth="1"/>
    <col min="4" max="4" width="8.28515625" bestFit="1" customWidth="1"/>
    <col min="5" max="5" width="11.28515625" bestFit="1" customWidth="1"/>
    <col min="6" max="6" width="7.7109375" bestFit="1" customWidth="1"/>
    <col min="7" max="7" width="7.140625" bestFit="1" customWidth="1"/>
    <col min="11" max="11" width="10.28515625" bestFit="1" customWidth="1"/>
    <col min="12" max="12" width="8" customWidth="1"/>
    <col min="13" max="13" width="14.7109375" customWidth="1"/>
    <col min="14" max="14" width="8" bestFit="1" customWidth="1"/>
  </cols>
  <sheetData>
    <row r="1" spans="1:14" ht="23.25" x14ac:dyDescent="0.35">
      <c r="A1" s="3" t="s">
        <v>0</v>
      </c>
    </row>
    <row r="2" spans="1:14" ht="23.25" x14ac:dyDescent="0.35">
      <c r="A2" s="3" t="s">
        <v>1</v>
      </c>
    </row>
    <row r="3" spans="1:14" ht="23.25" x14ac:dyDescent="0.35">
      <c r="A3" s="3" t="s">
        <v>2</v>
      </c>
    </row>
    <row r="5" spans="1:14" ht="23.25" x14ac:dyDescent="0.35">
      <c r="A5" s="2" t="s">
        <v>38</v>
      </c>
      <c r="K5" s="2" t="s">
        <v>37</v>
      </c>
    </row>
    <row r="6" spans="1:14" x14ac:dyDescent="0.25">
      <c r="A6" t="s">
        <v>39</v>
      </c>
      <c r="B6" t="s">
        <v>3</v>
      </c>
      <c r="C6" t="s">
        <v>6</v>
      </c>
      <c r="D6" t="s">
        <v>4</v>
      </c>
      <c r="E6" t="s">
        <v>41</v>
      </c>
      <c r="F6" t="s">
        <v>42</v>
      </c>
      <c r="G6" t="s">
        <v>43</v>
      </c>
      <c r="H6" t="s">
        <v>5</v>
      </c>
      <c r="K6" t="s">
        <v>7</v>
      </c>
      <c r="L6" t="s">
        <v>39</v>
      </c>
      <c r="M6" t="s">
        <v>3</v>
      </c>
      <c r="N6" t="s">
        <v>40</v>
      </c>
    </row>
    <row r="7" spans="1:14" x14ac:dyDescent="0.25">
      <c r="A7" t="s">
        <v>8</v>
      </c>
      <c r="B7" t="s">
        <v>9</v>
      </c>
      <c r="C7" t="s">
        <v>11</v>
      </c>
      <c r="D7" t="s">
        <v>10</v>
      </c>
      <c r="E7">
        <v>15</v>
      </c>
      <c r="F7">
        <f t="shared" ref="F7:F18" si="0">MROUND(G7*1.2,0.5)</f>
        <v>29.5</v>
      </c>
      <c r="G7">
        <v>24.4</v>
      </c>
      <c r="H7">
        <f t="shared" ref="H7:H18" si="1">F7-G7</f>
        <v>5.1000000000000014</v>
      </c>
      <c r="K7" s="1">
        <v>44267</v>
      </c>
      <c r="L7" t="s">
        <v>8</v>
      </c>
      <c r="M7" t="s">
        <v>9</v>
      </c>
      <c r="N7">
        <v>64</v>
      </c>
    </row>
    <row r="8" spans="1:14" x14ac:dyDescent="0.25">
      <c r="A8" t="s">
        <v>12</v>
      </c>
      <c r="B8" t="s">
        <v>13</v>
      </c>
      <c r="C8" t="s">
        <v>11</v>
      </c>
      <c r="D8" t="s">
        <v>10</v>
      </c>
      <c r="E8">
        <v>6</v>
      </c>
      <c r="F8">
        <f t="shared" si="0"/>
        <v>12</v>
      </c>
      <c r="G8">
        <v>9.9499999999999993</v>
      </c>
      <c r="H8">
        <f t="shared" si="1"/>
        <v>2.0500000000000007</v>
      </c>
      <c r="K8" s="1">
        <v>44267</v>
      </c>
      <c r="L8" t="s">
        <v>12</v>
      </c>
      <c r="M8" t="s">
        <v>13</v>
      </c>
      <c r="N8">
        <v>45</v>
      </c>
    </row>
    <row r="9" spans="1:14" x14ac:dyDescent="0.25">
      <c r="A9" t="s">
        <v>14</v>
      </c>
      <c r="B9" t="s">
        <v>15</v>
      </c>
      <c r="C9" t="s">
        <v>16</v>
      </c>
      <c r="D9" t="s">
        <v>10</v>
      </c>
      <c r="E9">
        <v>6</v>
      </c>
      <c r="F9">
        <f t="shared" si="0"/>
        <v>11.5</v>
      </c>
      <c r="G9">
        <v>9.5</v>
      </c>
      <c r="H9">
        <f t="shared" si="1"/>
        <v>2</v>
      </c>
      <c r="K9" s="1">
        <v>44267</v>
      </c>
      <c r="L9" t="s">
        <v>14</v>
      </c>
      <c r="M9" t="s">
        <v>15</v>
      </c>
      <c r="N9">
        <v>62</v>
      </c>
    </row>
    <row r="10" spans="1:14" x14ac:dyDescent="0.25">
      <c r="A10" t="s">
        <v>17</v>
      </c>
      <c r="B10" t="s">
        <v>18</v>
      </c>
      <c r="C10" t="s">
        <v>11</v>
      </c>
      <c r="D10" t="s">
        <v>19</v>
      </c>
      <c r="E10">
        <v>6</v>
      </c>
      <c r="F10">
        <f t="shared" si="0"/>
        <v>13.5</v>
      </c>
      <c r="G10">
        <v>11.25</v>
      </c>
      <c r="H10">
        <f t="shared" si="1"/>
        <v>2.25</v>
      </c>
      <c r="K10" s="1">
        <v>44267</v>
      </c>
      <c r="L10" t="s">
        <v>17</v>
      </c>
      <c r="M10" t="s">
        <v>18</v>
      </c>
      <c r="N10">
        <v>64</v>
      </c>
    </row>
    <row r="11" spans="1:14" x14ac:dyDescent="0.25">
      <c r="A11" t="s">
        <v>20</v>
      </c>
      <c r="B11" t="s">
        <v>21</v>
      </c>
      <c r="C11" t="s">
        <v>11</v>
      </c>
      <c r="D11" t="s">
        <v>19</v>
      </c>
      <c r="E11">
        <v>1</v>
      </c>
      <c r="F11">
        <f t="shared" si="0"/>
        <v>4.5</v>
      </c>
      <c r="G11">
        <v>3.7</v>
      </c>
      <c r="H11">
        <f t="shared" si="1"/>
        <v>0.79999999999999982</v>
      </c>
      <c r="K11" s="1">
        <v>44269</v>
      </c>
      <c r="L11" t="s">
        <v>17</v>
      </c>
      <c r="M11" t="s">
        <v>18</v>
      </c>
      <c r="N11">
        <v>24</v>
      </c>
    </row>
    <row r="12" spans="1:14" x14ac:dyDescent="0.25">
      <c r="A12" t="s">
        <v>22</v>
      </c>
      <c r="B12" t="s">
        <v>23</v>
      </c>
      <c r="C12" t="s">
        <v>16</v>
      </c>
      <c r="D12" t="s">
        <v>19</v>
      </c>
      <c r="E12">
        <v>6</v>
      </c>
      <c r="F12">
        <f t="shared" si="0"/>
        <v>13</v>
      </c>
      <c r="G12">
        <v>10.95</v>
      </c>
      <c r="H12">
        <f t="shared" si="1"/>
        <v>2.0500000000000007</v>
      </c>
      <c r="K12" s="1">
        <v>44267</v>
      </c>
      <c r="L12" t="s">
        <v>20</v>
      </c>
      <c r="M12" t="s">
        <v>21</v>
      </c>
      <c r="N12">
        <v>38</v>
      </c>
    </row>
    <row r="13" spans="1:14" x14ac:dyDescent="0.25">
      <c r="A13" t="s">
        <v>24</v>
      </c>
      <c r="B13" t="s">
        <v>25</v>
      </c>
      <c r="C13" t="s">
        <v>26</v>
      </c>
      <c r="D13" t="s">
        <v>10</v>
      </c>
      <c r="E13">
        <v>4</v>
      </c>
      <c r="F13">
        <f t="shared" si="0"/>
        <v>13</v>
      </c>
      <c r="G13">
        <v>10.99</v>
      </c>
      <c r="H13">
        <f t="shared" si="1"/>
        <v>2.0099999999999998</v>
      </c>
      <c r="K13" s="1">
        <v>44269</v>
      </c>
      <c r="L13" t="s">
        <v>20</v>
      </c>
      <c r="M13" t="s">
        <v>21</v>
      </c>
      <c r="N13">
        <v>31</v>
      </c>
    </row>
    <row r="14" spans="1:14" x14ac:dyDescent="0.25">
      <c r="A14" t="s">
        <v>27</v>
      </c>
      <c r="B14" t="s">
        <v>28</v>
      </c>
      <c r="C14" t="s">
        <v>11</v>
      </c>
      <c r="D14" t="s">
        <v>19</v>
      </c>
      <c r="E14">
        <v>6</v>
      </c>
      <c r="F14">
        <f t="shared" si="0"/>
        <v>14.5</v>
      </c>
      <c r="G14">
        <v>11.95</v>
      </c>
      <c r="H14">
        <f t="shared" si="1"/>
        <v>2.5500000000000007</v>
      </c>
      <c r="K14" s="1">
        <v>44267</v>
      </c>
      <c r="L14" t="s">
        <v>22</v>
      </c>
      <c r="M14" t="s">
        <v>23</v>
      </c>
      <c r="N14">
        <v>24</v>
      </c>
    </row>
    <row r="15" spans="1:14" x14ac:dyDescent="0.25">
      <c r="A15" t="s">
        <v>29</v>
      </c>
      <c r="B15" t="s">
        <v>30</v>
      </c>
      <c r="C15" t="s">
        <v>11</v>
      </c>
      <c r="D15" t="s">
        <v>31</v>
      </c>
      <c r="E15">
        <v>6</v>
      </c>
      <c r="F15">
        <f t="shared" si="0"/>
        <v>15.5</v>
      </c>
      <c r="G15">
        <v>13.05</v>
      </c>
      <c r="H15">
        <f t="shared" si="1"/>
        <v>2.4499999999999993</v>
      </c>
      <c r="K15" s="1">
        <v>44268</v>
      </c>
      <c r="L15" t="s">
        <v>22</v>
      </c>
      <c r="M15" t="s">
        <v>23</v>
      </c>
      <c r="N15">
        <v>30</v>
      </c>
    </row>
    <row r="16" spans="1:14" x14ac:dyDescent="0.25">
      <c r="A16" t="s">
        <v>32</v>
      </c>
      <c r="B16" t="s">
        <v>33</v>
      </c>
      <c r="C16" t="s">
        <v>11</v>
      </c>
      <c r="D16" t="s">
        <v>19</v>
      </c>
      <c r="E16">
        <v>12</v>
      </c>
      <c r="F16">
        <f t="shared" si="0"/>
        <v>24</v>
      </c>
      <c r="G16">
        <v>20.2</v>
      </c>
      <c r="H16">
        <f t="shared" si="1"/>
        <v>3.8000000000000007</v>
      </c>
      <c r="K16" s="1">
        <v>44269</v>
      </c>
      <c r="L16" t="s">
        <v>22</v>
      </c>
      <c r="M16" t="s">
        <v>23</v>
      </c>
      <c r="N16">
        <v>48</v>
      </c>
    </row>
    <row r="17" spans="1:14" x14ac:dyDescent="0.25">
      <c r="A17" t="s">
        <v>34</v>
      </c>
      <c r="B17" t="s">
        <v>35</v>
      </c>
      <c r="C17" t="s">
        <v>11</v>
      </c>
      <c r="D17" t="s">
        <v>19</v>
      </c>
      <c r="E17">
        <v>6</v>
      </c>
      <c r="F17">
        <f t="shared" si="0"/>
        <v>13</v>
      </c>
      <c r="G17">
        <v>10.99</v>
      </c>
      <c r="H17">
        <f t="shared" si="1"/>
        <v>2.0099999999999998</v>
      </c>
      <c r="K17" s="1">
        <v>44267</v>
      </c>
      <c r="L17" t="s">
        <v>24</v>
      </c>
      <c r="M17" t="s">
        <v>25</v>
      </c>
      <c r="N17">
        <v>73</v>
      </c>
    </row>
    <row r="18" spans="1:14" x14ac:dyDescent="0.25">
      <c r="A18" t="s">
        <v>36</v>
      </c>
      <c r="B18" t="s">
        <v>35</v>
      </c>
      <c r="C18" t="s">
        <v>16</v>
      </c>
      <c r="D18" t="s">
        <v>19</v>
      </c>
      <c r="E18">
        <v>6</v>
      </c>
      <c r="F18">
        <f t="shared" si="0"/>
        <v>13</v>
      </c>
      <c r="G18">
        <v>10.99</v>
      </c>
      <c r="H18">
        <f t="shared" si="1"/>
        <v>2.0099999999999998</v>
      </c>
      <c r="K18" s="1">
        <v>44268</v>
      </c>
      <c r="L18" t="s">
        <v>24</v>
      </c>
      <c r="M18" t="s">
        <v>25</v>
      </c>
      <c r="N18">
        <v>76</v>
      </c>
    </row>
    <row r="19" spans="1:14" x14ac:dyDescent="0.25">
      <c r="K19" s="1">
        <v>44269</v>
      </c>
      <c r="L19" t="s">
        <v>24</v>
      </c>
      <c r="M19" t="s">
        <v>25</v>
      </c>
      <c r="N19">
        <v>74</v>
      </c>
    </row>
    <row r="20" spans="1:14" x14ac:dyDescent="0.25">
      <c r="K20" s="1">
        <v>44267</v>
      </c>
      <c r="L20" t="s">
        <v>27</v>
      </c>
      <c r="M20" t="s">
        <v>28</v>
      </c>
      <c r="N20">
        <v>30</v>
      </c>
    </row>
    <row r="21" spans="1:14" x14ac:dyDescent="0.25">
      <c r="K21" s="1">
        <v>44268</v>
      </c>
      <c r="L21" t="s">
        <v>27</v>
      </c>
      <c r="M21" t="s">
        <v>28</v>
      </c>
      <c r="N21">
        <v>30</v>
      </c>
    </row>
    <row r="22" spans="1:14" x14ac:dyDescent="0.25">
      <c r="K22" s="1">
        <v>44269</v>
      </c>
      <c r="L22" t="s">
        <v>27</v>
      </c>
      <c r="M22" t="s">
        <v>28</v>
      </c>
      <c r="N22">
        <v>44</v>
      </c>
    </row>
    <row r="23" spans="1:14" x14ac:dyDescent="0.25">
      <c r="K23" s="1">
        <v>44267</v>
      </c>
      <c r="L23" t="s">
        <v>29</v>
      </c>
      <c r="M23" t="s">
        <v>30</v>
      </c>
      <c r="N23">
        <v>57</v>
      </c>
    </row>
    <row r="24" spans="1:14" x14ac:dyDescent="0.25">
      <c r="K24" s="1">
        <v>44267</v>
      </c>
      <c r="L24" t="s">
        <v>32</v>
      </c>
      <c r="M24" t="s">
        <v>33</v>
      </c>
      <c r="N24">
        <v>43</v>
      </c>
    </row>
    <row r="25" spans="1:14" x14ac:dyDescent="0.25">
      <c r="K25" s="1">
        <v>44267</v>
      </c>
      <c r="L25" t="s">
        <v>34</v>
      </c>
      <c r="M25" t="s">
        <v>35</v>
      </c>
      <c r="N25">
        <v>76</v>
      </c>
    </row>
    <row r="26" spans="1:14" x14ac:dyDescent="0.25">
      <c r="K26" s="1">
        <v>44267</v>
      </c>
      <c r="L26" t="s">
        <v>36</v>
      </c>
      <c r="M26" t="s">
        <v>35</v>
      </c>
      <c r="N26">
        <v>78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D a t a M a s h u p   s q m i d = " f 5 8 2 c c 7 c - a 5 3 c - 4 1 7 f - 8 4 b 8 - 2 6 2 1 8 c e 1 4 9 3 0 "   x m l n s = " h t t p : / / s c h e m a s . m i c r o s o f t . c o m / D a t a M a s h u p " > A A A A A E c E A A B Q S w M E F A A C A A g A F Z l z R I 8 E B 2 0 R A Q A A + Q A A A B I A H A B D b 2 5 m a W c v U G F j a 2 F n Z S 5 4 b W w g o h g A K K A U A A A A A A A A A A A A A A A A A A A A A A A A A A A A 7 b 0 H Y B x J l i U m L 2 3 K e 3 9 K 9 U r X 4 H S h C I B g E y T Y k E A Q 7 M G I z e a S 7 B 1 p R y M p q y q B y m V W Z V 1 m F k D M 7 Z 2 8 9 9 5 7 7 7 3 3 3 n v v v f e 6 O 5 1 O J / f f / z 9 c Z m Q B b P b O S t r J n i G A q s g f P 3 5 8 H z 8 i / s e / 9 x 9 8 / H u 8 W 5 T p Z V 4 3 R b X 8 7 K P d 8 c 5 H a b 6 c V r N i e f H Z R + v 2 f P v g o 9 / j 6 P H L b P o 2 u 8 h T a r x s H r 1 r i s 8 + m r f t 6 t H d u 1 d X V + O r e + O q v r i 7 t 7 O z e / f 3 / u L 5 6 + k 8 X 2 T b x b J p s + U 0 / 8 i + N b v 5 r Y + O H v + k I H O 0 N 9 7 d G d + 7 / / B g f L D 7 + K 7 5 9 P E X x d L 8 v j u + P 7 6 3 9 / D T 8 c 7 j u 9 7 H j 0 / W Z b u u 8 6 N 8 u f 3 V 6 8 d 3 z Z + P 7 + o w j v 4 f U E s D B B Q A A g A I A B W Z c 0 Q P y u m r C A E A A O k A A A A T A B w A W 0 N v b n R l b n R f V H l w Z X N d L n h t b C C i G A A o o B Q A A A A A A A A A A A A A A A A A A A A A A A A A A A D t v Q d g H E m W J S Y v b c p 7 f 0 r 1 S t f g d K E I g G A T J N i Q Q B D s w Y j N 5 p L s H W l H I y m r K o H K Z V Z l X W Y W Q M z t n b z 3 3 n v v v f f e e + + 9 9 7 o 7 n U 4 n 9 9 / / P 1 x m Z A F s 9 s 5 K 2 s m e I Y C q y B 8 / f n w f P y L + x 7 / 3 H 3 z 8 e 7 x b l O l l X j d F t f z s o 9 3 x z k d p v p x W s 2 J 5 8 d l H 6 / Z 8 + + C j 3 + P o 8 Z v r V d 6 k 1 H T Z f P b R v G 1 X j + 7 e b a b z f J E 1 4 2 q V L + m b 8 6 p e Z C 3 9 W V / c X W X T t 9 l F f n d v Z + f T u 9 N q 2 e b L d r s F j I + O H j / N z 7 N 1 2 a a n 7 + h j 6 Z Z e / y g 9 k X b o 6 r O P 2 v x d e 5 c / v h t 9 Y 9 F p n 6 1 W Z T H N W v r y 7 r v t R b O 9 4 D f v M u J H / w 9 Q S w M E F A A C A A g A F Z l z R C i K R 7 h w A A A A E Q A A A B M A H A B G b 3 J t d W x h c y 9 T Z W N 0 a W 9 u M S 5 t I K I Y A C i g F A A A A A A A A A A A A A A A A A A A A A A A A A A A A O 2 9 B 2 A c S Z Y l J i 9 t y n t / S v V K 1 + B 0 o Q i A Y B M k 2 J B A E O z B i M 3 m k u w d a U c j K a s q g c p l V m V d Z h Z A z O 2 d v P f e e + + 9 9 9 5 7 7 7 3 3 u j u d T i f 3 3 / 8 / X G Z k A W z 2 z k r a y Z 4 h g K r I H z 9 + f B 8 / I p p 8 2 h b V M n 0 t P 3 c P / x 9 Q S w E C L Q A U A A I A C A A V m X N E j w Q H b R E B A A D 5 A A A A E g A A A A A A A A A A A A A A A A A A A A A A Q 2 9 u Z m l n L 1 B h Y 2 t h Z 2 U u e G 1 s U E s B A i 0 A F A A C A A g A F Z l z R A / K 6 a s I A Q A A 6 Q A A A B M A A A A A A A A A A A A A A A A A X Q E A A F t D b 2 5 0 Z W 5 0 X 1 R 5 c G V z X S 5 4 b W x Q S w E C L Q A U A A I A C A A V m X N E K I p H u H A A A A A R A A A A E w A A A A A A A A A A A A A A A A C y A g A A R m 9 y b X V s Y X M v U 2 V j d G l v b j E u b V B L B Q Y A A A A A A w A D A M I A A A B v A w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D I 5 L 5 A 3 8 a x G n N s h l m 1 l y f Y A A A A A A g A A A A A A A 2 Y A A M A A A A A Q A A A A 6 6 b n P z s 6 5 7 2 Z h J 0 4 2 D W H / Q A A A A A E g A A A o A A A A B A A A A D c 7 O 0 W H M S + t P 8 t e X T i 4 s 5 r U A A A A K D G 4 m K 1 b 0 V g 2 E g z d D M l y p o w O 3 u b O i 3 R a B + P 9 c r s E u Q k i v R L 8 p f m s g m H X 6 w t A D 4 w H e v W V 1 n p F D e t t H x W f y f J v v o p j G T Y V W 5 Y S H y G P g j + u Q E x F A A A A J 6 + 4 6 t I i i O D E b c w d 6 E s N W K n 2 M f L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877BF2-6F46-49EE-AD30-99D96DAEF4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ECAEA4-E8A5-41A6-86E4-C789804B9ED7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745b679f-b37d-46f9-abcd-0e62b30e1892"/>
    <ds:schemaRef ds:uri="c459205a-8efd-4ecd-a641-e6bcc479f5d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1ABD1C6-00E3-46F7-A85D-1CE2AB7B08D7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73FB6323-DCBA-4945-AEFD-3FFF8A297E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2014-03-13T04:49:10Z</dcterms:created>
  <dcterms:modified xsi:type="dcterms:W3CDTF">2021-01-30T00:00:17Z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